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2020 ACT\JULY ACT\"/>
    </mc:Choice>
  </mc:AlternateContent>
  <xr:revisionPtr revIDLastSave="0" documentId="13_ncr:1_{AFDFF82C-D930-4361-A5EA-3F82442112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mports comparison" sheetId="1" r:id="rId1"/>
    <sheet name="Exports comparison" sheetId="2" r:id="rId2"/>
    <sheet name="2020 ACT Import" sheetId="3" r:id="rId3"/>
    <sheet name="2020 ACT Export" sheetId="4" r:id="rId4"/>
    <sheet name="Monthly" sheetId="5" r:id="rId5"/>
    <sheet name="Intransit TEU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  <c r="D23" i="2" l="1"/>
  <c r="D11" i="2"/>
  <c r="D7" i="2"/>
  <c r="D8" i="2"/>
  <c r="D9" i="2"/>
  <c r="D10" i="2"/>
  <c r="D11" i="4" l="1"/>
  <c r="D22" i="2"/>
  <c r="D21" i="2"/>
  <c r="D20" i="2"/>
  <c r="D19" i="2"/>
</calcChain>
</file>

<file path=xl/sharedStrings.xml><?xml version="1.0" encoding="utf-8"?>
<sst xmlns="http://schemas.openxmlformats.org/spreadsheetml/2006/main" count="100" uniqueCount="27">
  <si>
    <t>IMPORT FULL</t>
  </si>
  <si>
    <t>Import full - 20'</t>
  </si>
  <si>
    <t>Import full - 40'</t>
  </si>
  <si>
    <t>TEU</t>
  </si>
  <si>
    <t>Year 2019</t>
  </si>
  <si>
    <t>Year 2020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</si>
  <si>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</si>
  <si>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</si>
  <si>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</si>
  <si>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</si>
  <si>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</si>
  <si>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</si>
  <si>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</si>
  <si>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</si>
  <si>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</si>
  <si>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</si>
  <si>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</si>
  <si>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</si>
  <si>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</si>
  <si>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</si>
  <si>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</si>
  <si>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INT 2019</t>
  </si>
  <si>
    <t>INT 2020</t>
  </si>
  <si>
    <t>May</t>
  </si>
  <si>
    <t>MAY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</si>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</sst>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Verdana"/>
      <family val="2"/>
    </font>
    <font>
      <sz val="11"/>
      <name val="Verdana"/>
      <family val="2"/>
    </font>
    <font>
      <sz val="1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0"/>
      <name val="Verdana"/>
      <family val="2"/>
    </font>
    <font>
      <sz val="12"/>
      <name val="Arial"/>
      <family val="2"/>
      <scheme val="minor"/>
    </font>
    <font>
      <sz val="9"/>
      <name val="Verdana"/>
      <family val="2"/>
    </font>
    <font>
      <sz val="12"/>
      <color theme="0"/>
      <name val="Arial"/>
      <family val="2"/>
      <scheme val="minor"/>
    </font>
    <font>
      <sz val="12"/>
      <color theme="0"/>
      <name val="Verdana"/>
      <family val="2"/>
    </font>
    <font>
      <sz val="11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FF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3" fillId="2" borderId="3" xfId="0" applyFont="1" applyFill="1" applyBorder="1"/>
    <xf numFmtId="0" fontId="0" fillId="5" borderId="1" xfId="0" applyFill="1" applyBorder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2" borderId="8" xfId="0" applyFont="1" applyFill="1" applyBorder="1"/>
    <xf numFmtId="0" fontId="0" fillId="0" borderId="0" xfId="0" applyBorder="1"/>
    <xf numFmtId="0" fontId="5" fillId="0" borderId="0" xfId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3" fontId="10" fillId="6" borderId="1" xfId="1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3" fontId="12" fillId="4" borderId="1" xfId="1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5" fillId="8" borderId="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0365DB46-8CFE-4360-B82E-2A5857729FFA}"/>
    <cellStyle name="Percent 2" xfId="2" xr:uid="{1B25EFF8-0836-4961-88BF-83DCE3FDEBB4}"/>
    <cellStyle name="Percent 2 10" xfId="3" xr:uid="{B058D030-4F11-45A4-BD83-12E5A5157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comparison'!$B$4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comparison'!$B$5:$B$11</c:f>
              <c:numCache>
                <c:formatCode>General</c:formatCode>
                <c:ptCount val="7"/>
                <c:pt idx="0">
                  <c:v>9250</c:v>
                </c:pt>
                <c:pt idx="1">
                  <c:v>7349</c:v>
                </c:pt>
                <c:pt idx="2">
                  <c:v>7992</c:v>
                </c:pt>
                <c:pt idx="3">
                  <c:v>8942</c:v>
                </c:pt>
                <c:pt idx="4">
                  <c:v>11141</c:v>
                </c:pt>
                <c:pt idx="5">
                  <c:v>8766</c:v>
                </c:pt>
                <c:pt idx="6">
                  <c:v>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comparison'!$B$16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comparison'!$B$17:$B$23</c:f>
              <c:numCache>
                <c:formatCode>General</c:formatCode>
                <c:ptCount val="7"/>
                <c:pt idx="0">
                  <c:v>10402</c:v>
                </c:pt>
                <c:pt idx="1">
                  <c:v>9023</c:v>
                </c:pt>
                <c:pt idx="2">
                  <c:v>7443</c:v>
                </c:pt>
                <c:pt idx="3">
                  <c:v>9016</c:v>
                </c:pt>
                <c:pt idx="4">
                  <c:v>8873</c:v>
                </c:pt>
                <c:pt idx="5">
                  <c:v>7599</c:v>
                </c:pt>
                <c:pt idx="6">
                  <c:v>10068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Export'!$B$7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Export'!$A$8:$A$14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Export'!$B$8:$B$14</c:f>
              <c:numCache>
                <c:formatCode>General</c:formatCode>
                <c:ptCount val="7"/>
                <c:pt idx="0">
                  <c:v>3032</c:v>
                </c:pt>
                <c:pt idx="1">
                  <c:v>3710</c:v>
                </c:pt>
                <c:pt idx="2">
                  <c:v>3399</c:v>
                </c:pt>
                <c:pt idx="3">
                  <c:v>2874</c:v>
                </c:pt>
                <c:pt idx="4">
                  <c:v>3545</c:v>
                </c:pt>
                <c:pt idx="5">
                  <c:v>4067</c:v>
                </c:pt>
                <c:pt idx="6">
                  <c:v>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Export'!$C$7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Export'!$A$8:$A$14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Export'!$C$8:$C$14</c:f>
              <c:numCache>
                <c:formatCode>General</c:formatCode>
                <c:ptCount val="7"/>
                <c:pt idx="0">
                  <c:v>2401</c:v>
                </c:pt>
                <c:pt idx="1">
                  <c:v>2853</c:v>
                </c:pt>
                <c:pt idx="2">
                  <c:v>2311</c:v>
                </c:pt>
                <c:pt idx="3">
                  <c:v>1239</c:v>
                </c:pt>
                <c:pt idx="4">
                  <c:v>2658</c:v>
                </c:pt>
                <c:pt idx="5">
                  <c:v>2931</c:v>
                </c:pt>
                <c:pt idx="6">
                  <c:v>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Export'!$D$7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Export'!$A$8:$A$14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Export'!$D$8:$D$14</c:f>
              <c:numCache>
                <c:formatCode>General</c:formatCode>
                <c:ptCount val="7"/>
                <c:pt idx="0">
                  <c:v>7834</c:v>
                </c:pt>
                <c:pt idx="1">
                  <c:v>9416</c:v>
                </c:pt>
                <c:pt idx="2">
                  <c:v>8021</c:v>
                </c:pt>
                <c:pt idx="3">
                  <c:v>5352</c:v>
                </c:pt>
                <c:pt idx="4">
                  <c:v>8861</c:v>
                </c:pt>
                <c:pt idx="5">
                  <c:v>9929</c:v>
                </c:pt>
                <c:pt idx="6">
                  <c:v>11343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5555555555555558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468009897396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Monthly!$A$6:$A$12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Monthly!$B$6:$B$12</c:f>
              <c:numCache>
                <c:formatCode>#,##0</c:formatCode>
                <c:ptCount val="7"/>
                <c:pt idx="0">
                  <c:v>67494</c:v>
                </c:pt>
                <c:pt idx="1">
                  <c:v>58481</c:v>
                </c:pt>
                <c:pt idx="2">
                  <c:v>51855</c:v>
                </c:pt>
                <c:pt idx="3">
                  <c:v>62951</c:v>
                </c:pt>
                <c:pt idx="4">
                  <c:v>75855</c:v>
                </c:pt>
                <c:pt idx="5">
                  <c:v>64458</c:v>
                </c:pt>
                <c:pt idx="6">
                  <c:v>72007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9.8591537146927762E-3"/>
                  <c:y val="-2.3569017320443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6.3973047012633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649450340782184E-3"/>
                  <c:y val="-6.3973047012633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Monthly!$A$6:$A$12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Monthly!$C$6:$C$12</c:f>
              <c:numCache>
                <c:formatCode>#,##0</c:formatCode>
                <c:ptCount val="7"/>
                <c:pt idx="0">
                  <c:v>73350</c:v>
                </c:pt>
                <c:pt idx="1">
                  <c:v>68764</c:v>
                </c:pt>
                <c:pt idx="2">
                  <c:v>50403</c:v>
                </c:pt>
                <c:pt idx="3">
                  <c:v>65731</c:v>
                </c:pt>
                <c:pt idx="4">
                  <c:v>70828</c:v>
                </c:pt>
                <c:pt idx="5">
                  <c:v>66115</c:v>
                </c:pt>
                <c:pt idx="6">
                  <c:v>76122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TEUS'!$B$5</c:f>
              <c:strCache>
                <c:ptCount val="1"/>
                <c:pt idx="0">
                  <c:v>INT 2019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9.7199634006469721E-3"/>
                  <c:y val="-5.4293047458032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TEUS'!$A$6:$A$12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'Intransit TEUS'!$B$6:$B$12</c:f>
              <c:numCache>
                <c:formatCode>#,##0</c:formatCode>
                <c:ptCount val="7"/>
                <c:pt idx="0">
                  <c:v>934</c:v>
                </c:pt>
                <c:pt idx="1">
                  <c:v>807</c:v>
                </c:pt>
                <c:pt idx="2">
                  <c:v>781</c:v>
                </c:pt>
                <c:pt idx="3">
                  <c:v>921</c:v>
                </c:pt>
                <c:pt idx="4" formatCode="General">
                  <c:v>1248</c:v>
                </c:pt>
                <c:pt idx="5" formatCode="General">
                  <c:v>1049</c:v>
                </c:pt>
                <c:pt idx="6" formatCode="General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TEUS'!$C$5</c:f>
              <c:strCache>
                <c:ptCount val="1"/>
                <c:pt idx="0">
                  <c:v>INT 2020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TEUS'!$A$6:$A$12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'Intransit TEUS'!$C$6:$C$12</c:f>
              <c:numCache>
                <c:formatCode>#,##0</c:formatCode>
                <c:ptCount val="7"/>
                <c:pt idx="0">
                  <c:v>1834</c:v>
                </c:pt>
                <c:pt idx="1">
                  <c:v>1192</c:v>
                </c:pt>
                <c:pt idx="2">
                  <c:v>1336</c:v>
                </c:pt>
                <c:pt idx="3">
                  <c:v>1435</c:v>
                </c:pt>
                <c:pt idx="4" formatCode="General">
                  <c:v>1909</c:v>
                </c:pt>
                <c:pt idx="5" formatCode="General">
                  <c:v>1475</c:v>
                </c:pt>
                <c:pt idx="6" formatCode="General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comparison'!$C$4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514372163388806E-3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8-41AD-BF7E-7933ED749EBF}"/>
                </c:ext>
              </c:extLst>
            </c:dLbl>
            <c:dLbl>
              <c:idx val="1"/>
              <c:layout>
                <c:manualLayout>
                  <c:x val="-6.0514372163388806E-3"/>
                  <c:y val="-1.8993346645625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28-41AD-BF7E-7933ED749EBF}"/>
                </c:ext>
              </c:extLst>
            </c:dLbl>
            <c:dLbl>
              <c:idx val="2"/>
              <c:layout>
                <c:manualLayout>
                  <c:x val="0"/>
                  <c:y val="-6.0778709266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8-41AD-BF7E-7933ED749EBF}"/>
                </c:ext>
              </c:extLst>
            </c:dLbl>
            <c:dLbl>
              <c:idx val="3"/>
              <c:layout>
                <c:manualLayout>
                  <c:x val="-1.4120020171457387E-2"/>
                  <c:y val="-7.5973386582502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8-41AD-BF7E-7933ED749EBF}"/>
                </c:ext>
              </c:extLst>
            </c:dLbl>
            <c:dLbl>
              <c:idx val="5"/>
              <c:layout>
                <c:manualLayout>
                  <c:x val="0"/>
                  <c:y val="-6.457737859512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8-41AD-BF7E-7933ED749EBF}"/>
                </c:ext>
              </c:extLst>
            </c:dLbl>
            <c:dLbl>
              <c:idx val="6"/>
              <c:layout>
                <c:manualLayout>
                  <c:x val="-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28-41AD-BF7E-7933ED749E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comparison'!$C$5:$C$11</c:f>
              <c:numCache>
                <c:formatCode>General</c:formatCode>
                <c:ptCount val="7"/>
                <c:pt idx="0">
                  <c:v>12617</c:v>
                </c:pt>
                <c:pt idx="1">
                  <c:v>10914</c:v>
                </c:pt>
                <c:pt idx="2">
                  <c:v>9317</c:v>
                </c:pt>
                <c:pt idx="3">
                  <c:v>11614</c:v>
                </c:pt>
                <c:pt idx="4">
                  <c:v>14464</c:v>
                </c:pt>
                <c:pt idx="5">
                  <c:v>12097</c:v>
                </c:pt>
                <c:pt idx="6">
                  <c:v>13212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comparison'!$C$16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comparison'!$C$17:$C$23</c:f>
              <c:numCache>
                <c:formatCode>General</c:formatCode>
                <c:ptCount val="7"/>
                <c:pt idx="0">
                  <c:v>13802</c:v>
                </c:pt>
                <c:pt idx="1">
                  <c:v>12494</c:v>
                </c:pt>
                <c:pt idx="2">
                  <c:v>9351</c:v>
                </c:pt>
                <c:pt idx="3">
                  <c:v>14553</c:v>
                </c:pt>
                <c:pt idx="4">
                  <c:v>13205</c:v>
                </c:pt>
                <c:pt idx="5">
                  <c:v>12017</c:v>
                </c:pt>
                <c:pt idx="6">
                  <c:v>13878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comparison'!$D$4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292682926829288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6-4336-8EF2-23484740706A}"/>
                </c:ext>
              </c:extLst>
            </c:dLbl>
            <c:dLbl>
              <c:idx val="1"/>
              <c:layout>
                <c:manualLayout>
                  <c:x val="-1.6260082581140773E-2"/>
                  <c:y val="-1.13960079873753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J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36585365853648E-2"/>
                      <c:h val="6.0721878779975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E6-4336-8EF2-23484740706A}"/>
                </c:ext>
              </c:extLst>
            </c:dLbl>
            <c:dLbl>
              <c:idx val="2"/>
              <c:layout>
                <c:manualLayout>
                  <c:x val="0"/>
                  <c:y val="-4.558403194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6-4336-8EF2-23484740706A}"/>
                </c:ext>
              </c:extLst>
            </c:dLbl>
            <c:dLbl>
              <c:idx val="3"/>
              <c:layout>
                <c:manualLayout>
                  <c:x val="-2.8455284552845527E-2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6-4336-8EF2-23484740706A}"/>
                </c:ext>
              </c:extLst>
            </c:dLbl>
            <c:dLbl>
              <c:idx val="5"/>
              <c:layout>
                <c:manualLayout>
                  <c:x val="-4.0650406504065045E-3"/>
                  <c:y val="-4.55840319495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6-4336-8EF2-23484740706A}"/>
                </c:ext>
              </c:extLst>
            </c:dLbl>
            <c:dLbl>
              <c:idx val="6"/>
              <c:layout>
                <c:manualLayout>
                  <c:x val="-1.4227642276422764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6-4336-8EF2-234847407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comparison'!$D$5:$D$11</c:f>
              <c:numCache>
                <c:formatCode>General</c:formatCode>
                <c:ptCount val="7"/>
                <c:pt idx="0">
                  <c:v>34484</c:v>
                </c:pt>
                <c:pt idx="1">
                  <c:v>29177</c:v>
                </c:pt>
                <c:pt idx="2">
                  <c:v>26626</c:v>
                </c:pt>
                <c:pt idx="3">
                  <c:v>32170</c:v>
                </c:pt>
                <c:pt idx="4">
                  <c:v>40069</c:v>
                </c:pt>
                <c:pt idx="5">
                  <c:v>32960</c:v>
                </c:pt>
                <c:pt idx="6">
                  <c:v>36044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comparison'!$D$16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4390243902438949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comparison'!$A$17:$A$23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'Imports comparison'!$D$17:$D$23</c:f>
              <c:numCache>
                <c:formatCode>General</c:formatCode>
                <c:ptCount val="7"/>
                <c:pt idx="0">
                  <c:v>38006</c:v>
                </c:pt>
                <c:pt idx="1">
                  <c:v>34011</c:v>
                </c:pt>
                <c:pt idx="2">
                  <c:v>26145</c:v>
                </c:pt>
                <c:pt idx="3">
                  <c:v>38122</c:v>
                </c:pt>
                <c:pt idx="4">
                  <c:v>35283</c:v>
                </c:pt>
                <c:pt idx="5">
                  <c:v>31633</c:v>
                </c:pt>
                <c:pt idx="6">
                  <c:v>37824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comparison'!$B$6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2"/>
              <c:layout>
                <c:manualLayout>
                  <c:x val="0"/>
                  <c:y val="-6.837604792425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comparison'!$B$7:$B$13</c:f>
              <c:numCache>
                <c:formatCode>General</c:formatCode>
                <c:ptCount val="7"/>
                <c:pt idx="0">
                  <c:v>2649</c:v>
                </c:pt>
                <c:pt idx="1">
                  <c:v>2931</c:v>
                </c:pt>
                <c:pt idx="2">
                  <c:v>3372</c:v>
                </c:pt>
                <c:pt idx="3">
                  <c:v>3942</c:v>
                </c:pt>
                <c:pt idx="4">
                  <c:v>3939</c:v>
                </c:pt>
                <c:pt idx="5">
                  <c:v>3697</c:v>
                </c:pt>
                <c:pt idx="6">
                  <c:v>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comparison'!$B$18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comparison'!$B$19:$B$25</c:f>
              <c:numCache>
                <c:formatCode>General</c:formatCode>
                <c:ptCount val="7"/>
                <c:pt idx="0">
                  <c:v>3032</c:v>
                </c:pt>
                <c:pt idx="1">
                  <c:v>3710</c:v>
                </c:pt>
                <c:pt idx="2">
                  <c:v>3399</c:v>
                </c:pt>
                <c:pt idx="3">
                  <c:v>2874</c:v>
                </c:pt>
                <c:pt idx="4">
                  <c:v>3545</c:v>
                </c:pt>
                <c:pt idx="5">
                  <c:v>4067</c:v>
                </c:pt>
                <c:pt idx="6">
                  <c:v>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176816383656243E-2"/>
                  <c:y val="-2.659068530387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1.8829062138499612E-2"/>
                  <c:y val="-1.13960079873752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comparison'!$C$7:$C$13</c:f>
              <c:numCache>
                <c:formatCode>General</c:formatCode>
                <c:ptCount val="7"/>
                <c:pt idx="0">
                  <c:v>2606</c:v>
                </c:pt>
                <c:pt idx="1">
                  <c:v>2722</c:v>
                </c:pt>
                <c:pt idx="2">
                  <c:v>2679</c:v>
                </c:pt>
                <c:pt idx="3">
                  <c:v>2526</c:v>
                </c:pt>
                <c:pt idx="4">
                  <c:v>2489</c:v>
                </c:pt>
                <c:pt idx="5">
                  <c:v>2608</c:v>
                </c:pt>
                <c:pt idx="6">
                  <c:v>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comparison'!$C$18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3.0597225975061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comparison'!$C$19:$C$25</c:f>
              <c:numCache>
                <c:formatCode>General</c:formatCode>
                <c:ptCount val="7"/>
                <c:pt idx="0">
                  <c:v>2401</c:v>
                </c:pt>
                <c:pt idx="1">
                  <c:v>2853</c:v>
                </c:pt>
                <c:pt idx="2">
                  <c:v>2311</c:v>
                </c:pt>
                <c:pt idx="3">
                  <c:v>1239</c:v>
                </c:pt>
                <c:pt idx="4">
                  <c:v>2658</c:v>
                </c:pt>
                <c:pt idx="5">
                  <c:v>2931</c:v>
                </c:pt>
                <c:pt idx="6">
                  <c:v>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comparison'!$D$7:$D$13</c:f>
              <c:numCache>
                <c:formatCode>General</c:formatCode>
                <c:ptCount val="7"/>
                <c:pt idx="0">
                  <c:v>7861</c:v>
                </c:pt>
                <c:pt idx="1">
                  <c:v>8375</c:v>
                </c:pt>
                <c:pt idx="2">
                  <c:v>8730</c:v>
                </c:pt>
                <c:pt idx="3">
                  <c:v>8994</c:v>
                </c:pt>
                <c:pt idx="4">
                  <c:v>8917</c:v>
                </c:pt>
                <c:pt idx="5">
                  <c:v>8913</c:v>
                </c:pt>
                <c:pt idx="6">
                  <c:v>10061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comparison'!$D$18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'Exports comparison'!$D$19:$D$25</c:f>
              <c:numCache>
                <c:formatCode>General</c:formatCode>
                <c:ptCount val="7"/>
                <c:pt idx="0">
                  <c:v>7834</c:v>
                </c:pt>
                <c:pt idx="1">
                  <c:v>9416</c:v>
                </c:pt>
                <c:pt idx="2">
                  <c:v>8021</c:v>
                </c:pt>
                <c:pt idx="3">
                  <c:v>5352</c:v>
                </c:pt>
                <c:pt idx="4">
                  <c:v>8861</c:v>
                </c:pt>
                <c:pt idx="5">
                  <c:v>9929</c:v>
                </c:pt>
                <c:pt idx="6">
                  <c:v>11343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Import'!$B$6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Import'!$B$7:$B$13</c:f>
              <c:numCache>
                <c:formatCode>General</c:formatCode>
                <c:ptCount val="7"/>
                <c:pt idx="0">
                  <c:v>10402</c:v>
                </c:pt>
                <c:pt idx="1">
                  <c:v>9023</c:v>
                </c:pt>
                <c:pt idx="2">
                  <c:v>7443</c:v>
                </c:pt>
                <c:pt idx="3">
                  <c:v>9016</c:v>
                </c:pt>
                <c:pt idx="4">
                  <c:v>8873</c:v>
                </c:pt>
                <c:pt idx="5">
                  <c:v>7599</c:v>
                </c:pt>
                <c:pt idx="6">
                  <c:v>10068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Import'!$C$6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Import'!$C$7:$C$13</c:f>
              <c:numCache>
                <c:formatCode>General</c:formatCode>
                <c:ptCount val="7"/>
                <c:pt idx="0">
                  <c:v>13802</c:v>
                </c:pt>
                <c:pt idx="1">
                  <c:v>12494</c:v>
                </c:pt>
                <c:pt idx="2">
                  <c:v>9351</c:v>
                </c:pt>
                <c:pt idx="3">
                  <c:v>14553</c:v>
                </c:pt>
                <c:pt idx="4">
                  <c:v>13205</c:v>
                </c:pt>
                <c:pt idx="5">
                  <c:v>12017</c:v>
                </c:pt>
                <c:pt idx="6">
                  <c:v>13878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ACT Import'!$D$6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ACT Import'!$A$7:$A$13</c:f>
              <c:strCache>
                <c:ptCount val="7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'2020 ACT Import'!$D$7:$D$13</c:f>
              <c:numCache>
                <c:formatCode>General</c:formatCode>
                <c:ptCount val="7"/>
                <c:pt idx="0">
                  <c:v>38006</c:v>
                </c:pt>
                <c:pt idx="1">
                  <c:v>34011</c:v>
                </c:pt>
                <c:pt idx="2">
                  <c:v>26145</c:v>
                </c:pt>
                <c:pt idx="3">
                  <c:v>38122</c:v>
                </c:pt>
                <c:pt idx="4">
                  <c:v>35283</c:v>
                </c:pt>
                <c:pt idx="5">
                  <c:v>31633</c:v>
                </c:pt>
                <c:pt idx="6">
                  <c:v>37824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4760</xdr:colOff>
      <xdr:row>24</xdr:row>
      <xdr:rowOff>38100</xdr:rowOff>
    </xdr:from>
    <xdr:to>
      <xdr:col>7</xdr:col>
      <xdr:colOff>161924</xdr:colOff>
      <xdr:row>42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438149</xdr:colOff>
      <xdr:row>29</xdr:row>
      <xdr:rowOff>57150</xdr:rowOff>
    </xdr:from>
    <xdr:to>
      <xdr:col>17</xdr:col>
      <xdr:colOff>561974</xdr:colOff>
      <xdr:row>47</xdr:row>
      <xdr:rowOff>142876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647700</xdr:colOff>
      <xdr:row>44</xdr:row>
      <xdr:rowOff>180974</xdr:rowOff>
    </xdr:from>
    <xdr:to>
      <xdr:col>7</xdr:col>
      <xdr:colOff>323850</xdr:colOff>
      <xdr:row>63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13</xdr:col>
      <xdr:colOff>595314</xdr:colOff>
      <xdr:row>25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7</xdr:row>
      <xdr:rowOff>171450</xdr:rowOff>
    </xdr:from>
    <xdr:to>
      <xdr:col>22</xdr:col>
      <xdr:colOff>300039</xdr:colOff>
      <xdr:row>25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28</xdr:row>
      <xdr:rowOff>47625</xdr:rowOff>
    </xdr:from>
    <xdr:to>
      <xdr:col>17</xdr:col>
      <xdr:colOff>652464</xdr:colOff>
      <xdr:row>46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8</xdr:row>
      <xdr:rowOff>85724</xdr:rowOff>
    </xdr:from>
    <xdr:to>
      <xdr:col>16</xdr:col>
      <xdr:colOff>533400</xdr:colOff>
      <xdr:row>28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13</xdr:col>
      <xdr:colOff>333375</xdr:colOff>
      <xdr:row>31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6</xdr:col>
      <xdr:colOff>100014</xdr:colOff>
      <xdr:row>46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27</xdr:row>
      <xdr:rowOff>171450</xdr:rowOff>
    </xdr:from>
    <xdr:to>
      <xdr:col>14</xdr:col>
      <xdr:colOff>547689</xdr:colOff>
      <xdr:row>46</xdr:row>
      <xdr:rowOff>76201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48</xdr:row>
      <xdr:rowOff>161925</xdr:rowOff>
    </xdr:from>
    <xdr:to>
      <xdr:col>5</xdr:col>
      <xdr:colOff>633414</xdr:colOff>
      <xdr:row>67</xdr:row>
      <xdr:rowOff>66676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104775</xdr:rowOff>
    </xdr:from>
    <xdr:to>
      <xdr:col>5</xdr:col>
      <xdr:colOff>309564</xdr:colOff>
      <xdr:row>32</xdr:row>
      <xdr:rowOff>171451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4</xdr:row>
      <xdr:rowOff>152400</xdr:rowOff>
    </xdr:from>
    <xdr:to>
      <xdr:col>14</xdr:col>
      <xdr:colOff>566739</xdr:colOff>
      <xdr:row>22</xdr:row>
      <xdr:rowOff>104776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371475</xdr:colOff>
      <xdr:row>25</xdr:row>
      <xdr:rowOff>76200</xdr:rowOff>
    </xdr:from>
    <xdr:to>
      <xdr:col>14</xdr:col>
      <xdr:colOff>280989</xdr:colOff>
      <xdr:row>43</xdr:row>
      <xdr:rowOff>142876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19" workbookViewId="0">
      <selection activeCell="P56" sqref="P56"/>
    </sheetView>
  </sheetViews>
  <sheetFormatPr defaultRowHeight="14.25" x14ac:dyDescent="0.2"/>
  <cols>
    <col min="2" max="3" width="17.125" customWidth="1"/>
    <col min="4" max="4" width="14.125" customWidth="1"/>
  </cols>
  <sheetData>
    <row r="1" spans="1:11" ht="15" thickBot="1" x14ac:dyDescent="0.25"/>
    <row r="2" spans="1:11" ht="15.75" thickBot="1" x14ac:dyDescent="0.3">
      <c r="B2" s="23" t="s">
        <v>4</v>
      </c>
      <c r="C2" s="24"/>
    </row>
    <row r="3" spans="1:11" ht="15" thickBot="1" x14ac:dyDescent="0.25">
      <c r="A3" s="27" t="s">
        <v>0</v>
      </c>
      <c r="B3" s="28"/>
      <c r="C3" s="28"/>
      <c r="D3" s="29"/>
    </row>
    <row r="4" spans="1:11" x14ac:dyDescent="0.2">
      <c r="A4" s="4" t="s">
        <v>6</v>
      </c>
      <c r="B4" s="1" t="s">
        <v>1</v>
      </c>
      <c r="C4" s="1" t="s">
        <v>2</v>
      </c>
      <c r="D4" s="1" t="s">
        <v>3</v>
      </c>
    </row>
    <row r="5" spans="1:11" x14ac:dyDescent="0.2">
      <c r="A5" s="2" t="s">
        <v>7</v>
      </c>
      <c r="B5" s="5">
        <v>9250</v>
      </c>
      <c r="C5" s="5">
        <v>12617</v>
      </c>
      <c r="D5" s="7">
        <v>34484</v>
      </c>
      <c r="H5" s="11"/>
      <c r="I5" s="11"/>
      <c r="J5" s="11"/>
      <c r="K5" s="11"/>
    </row>
    <row r="6" spans="1:11" x14ac:dyDescent="0.2">
      <c r="A6" s="2" t="s">
        <v>9</v>
      </c>
      <c r="B6" s="5">
        <v>7349</v>
      </c>
      <c r="C6" s="5">
        <v>10914</v>
      </c>
      <c r="D6" s="7">
        <v>29177</v>
      </c>
      <c r="H6" s="11"/>
      <c r="I6" s="52"/>
      <c r="J6" s="52"/>
      <c r="K6" s="52"/>
    </row>
    <row r="7" spans="1:11" x14ac:dyDescent="0.2">
      <c r="A7" s="2" t="s">
        <v>8</v>
      </c>
      <c r="B7" s="5">
        <v>7992</v>
      </c>
      <c r="C7" s="5">
        <v>9317</v>
      </c>
      <c r="D7" s="7">
        <v>26626</v>
      </c>
      <c r="H7" s="11"/>
      <c r="I7" s="52"/>
      <c r="J7" s="52"/>
      <c r="K7" s="52"/>
    </row>
    <row r="8" spans="1:11" x14ac:dyDescent="0.2">
      <c r="A8" s="9" t="s">
        <v>13</v>
      </c>
      <c r="B8" s="5">
        <v>8942</v>
      </c>
      <c r="C8" s="5">
        <v>11614</v>
      </c>
      <c r="D8" s="5">
        <v>32170</v>
      </c>
      <c r="H8" s="11"/>
      <c r="I8" s="52"/>
      <c r="J8" s="52"/>
      <c r="K8" s="52"/>
    </row>
    <row r="9" spans="1:11" x14ac:dyDescent="0.2">
      <c r="A9" s="8" t="s">
        <v>23</v>
      </c>
      <c r="B9" s="5">
        <v>11141</v>
      </c>
      <c r="C9" s="5">
        <v>14464</v>
      </c>
      <c r="D9" s="5">
        <v>40069</v>
      </c>
      <c r="H9" s="11"/>
      <c r="I9" s="52"/>
      <c r="J9" s="52"/>
      <c r="K9" s="52"/>
    </row>
    <row r="10" spans="1:11" x14ac:dyDescent="0.2">
      <c r="A10" s="8" t="s">
        <v>25</v>
      </c>
      <c r="B10" s="5">
        <v>8766</v>
      </c>
      <c r="C10" s="5">
        <v>12097</v>
      </c>
      <c r="D10" s="5">
        <v>32960</v>
      </c>
      <c r="H10" s="11"/>
      <c r="I10" s="52"/>
      <c r="J10" s="52"/>
      <c r="K10" s="52"/>
    </row>
    <row r="11" spans="1:11" x14ac:dyDescent="0.2">
      <c r="A11" s="8" t="s">
        <v>26</v>
      </c>
      <c r="B11" s="5">
        <v>9620</v>
      </c>
      <c r="C11" s="5">
        <v>13212</v>
      </c>
      <c r="D11" s="5">
        <v>36044</v>
      </c>
      <c r="H11" s="11"/>
      <c r="I11" s="52"/>
      <c r="J11" s="52"/>
      <c r="K11" s="52"/>
    </row>
    <row r="12" spans="1:11" x14ac:dyDescent="0.2">
      <c r="H12" s="11"/>
      <c r="I12" s="52"/>
      <c r="J12" s="52"/>
      <c r="K12" s="52"/>
    </row>
    <row r="13" spans="1:11" ht="15" thickBot="1" x14ac:dyDescent="0.25">
      <c r="H13" s="11"/>
      <c r="I13" s="11"/>
      <c r="J13" s="11"/>
      <c r="K13" s="11"/>
    </row>
    <row r="14" spans="1:11" ht="15.75" thickBot="1" x14ac:dyDescent="0.3">
      <c r="B14" s="25" t="s">
        <v>5</v>
      </c>
      <c r="C14" s="26"/>
      <c r="H14" s="51"/>
      <c r="I14" s="51"/>
      <c r="J14" s="51"/>
    </row>
    <row r="15" spans="1:11" ht="15" thickBot="1" x14ac:dyDescent="0.25">
      <c r="A15" s="27" t="s">
        <v>0</v>
      </c>
      <c r="B15" s="28"/>
      <c r="C15" s="28"/>
      <c r="D15" s="29"/>
      <c r="H15" s="51"/>
      <c r="I15" s="51"/>
      <c r="J15" s="51"/>
    </row>
    <row r="16" spans="1:11" x14ac:dyDescent="0.2">
      <c r="A16" s="4" t="s">
        <v>6</v>
      </c>
      <c r="B16" s="1" t="s">
        <v>1</v>
      </c>
      <c r="C16" s="1" t="s">
        <v>2</v>
      </c>
      <c r="D16" s="1" t="s">
        <v>3</v>
      </c>
      <c r="H16" s="51"/>
      <c r="I16" s="51"/>
      <c r="J16" s="51"/>
    </row>
    <row r="17" spans="1:4" ht="15" x14ac:dyDescent="0.2">
      <c r="A17" s="3" t="s">
        <v>7</v>
      </c>
      <c r="B17" s="43">
        <v>10402</v>
      </c>
      <c r="C17" s="43">
        <v>13802</v>
      </c>
      <c r="D17" s="43">
        <v>38006</v>
      </c>
    </row>
    <row r="18" spans="1:4" ht="15" x14ac:dyDescent="0.2">
      <c r="A18" s="3" t="s">
        <v>9</v>
      </c>
      <c r="B18" s="43">
        <v>9023</v>
      </c>
      <c r="C18" s="43">
        <v>12494</v>
      </c>
      <c r="D18" s="43">
        <v>34011</v>
      </c>
    </row>
    <row r="19" spans="1:4" ht="15" x14ac:dyDescent="0.2">
      <c r="A19" s="3" t="s">
        <v>8</v>
      </c>
      <c r="B19" s="43">
        <v>7443</v>
      </c>
      <c r="C19" s="43">
        <v>9351</v>
      </c>
      <c r="D19" s="43">
        <v>26145</v>
      </c>
    </row>
    <row r="20" spans="1:4" ht="15" x14ac:dyDescent="0.2">
      <c r="A20" s="3" t="s">
        <v>13</v>
      </c>
      <c r="B20" s="38">
        <v>9016</v>
      </c>
      <c r="C20" s="38">
        <v>14553</v>
      </c>
      <c r="D20" s="38">
        <v>38122</v>
      </c>
    </row>
    <row r="21" spans="1:4" ht="15" x14ac:dyDescent="0.2">
      <c r="A21" s="3" t="s">
        <v>23</v>
      </c>
      <c r="B21" s="38">
        <v>8873</v>
      </c>
      <c r="C21" s="38">
        <v>13205</v>
      </c>
      <c r="D21" s="38">
        <v>35283</v>
      </c>
    </row>
    <row r="22" spans="1:4" x14ac:dyDescent="0.2">
      <c r="A22" s="3" t="s">
        <v>25</v>
      </c>
      <c r="B22" s="46">
        <v>7599</v>
      </c>
      <c r="C22" s="46">
        <v>12017</v>
      </c>
      <c r="D22" s="46">
        <v>31633</v>
      </c>
    </row>
    <row r="23" spans="1:4" x14ac:dyDescent="0.2">
      <c r="A23" s="3" t="s">
        <v>26</v>
      </c>
      <c r="B23" s="46">
        <v>10068</v>
      </c>
      <c r="C23" s="46">
        <v>13878</v>
      </c>
      <c r="D23" s="46">
        <v>37824</v>
      </c>
    </row>
  </sheetData>
  <mergeCells count="4">
    <mergeCell ref="B2:C2"/>
    <mergeCell ref="B14:C14"/>
    <mergeCell ref="A15:D15"/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12FC-FBCF-446E-B7AA-EE53EBEC0941}">
  <dimension ref="A3:M25"/>
  <sheetViews>
    <sheetView workbookViewId="0">
      <selection activeCell="N27" sqref="N27"/>
    </sheetView>
  </sheetViews>
  <sheetFormatPr defaultRowHeight="14.25" x14ac:dyDescent="0.2"/>
  <cols>
    <col min="1" max="1" width="10.25" customWidth="1"/>
    <col min="2" max="2" width="16.75" customWidth="1"/>
    <col min="3" max="3" width="16.875" customWidth="1"/>
    <col min="4" max="4" width="17.875" customWidth="1"/>
  </cols>
  <sheetData>
    <row r="3" spans="1:13" ht="15" thickBot="1" x14ac:dyDescent="0.25"/>
    <row r="4" spans="1:13" ht="15.75" thickBot="1" x14ac:dyDescent="0.3">
      <c r="B4" s="23" t="s">
        <v>4</v>
      </c>
      <c r="C4" s="24"/>
    </row>
    <row r="5" spans="1:13" ht="15" thickBot="1" x14ac:dyDescent="0.25">
      <c r="A5" s="27" t="s">
        <v>10</v>
      </c>
      <c r="B5" s="28"/>
      <c r="C5" s="28"/>
      <c r="D5" s="29"/>
      <c r="G5" s="11"/>
      <c r="H5" s="49"/>
      <c r="I5" s="49"/>
      <c r="J5" s="49"/>
      <c r="K5" s="11"/>
    </row>
    <row r="6" spans="1:13" x14ac:dyDescent="0.2">
      <c r="A6" s="10" t="s">
        <v>6</v>
      </c>
      <c r="B6" s="1" t="s">
        <v>11</v>
      </c>
      <c r="C6" s="1" t="s">
        <v>12</v>
      </c>
      <c r="D6" s="1" t="s">
        <v>3</v>
      </c>
      <c r="G6" s="11"/>
      <c r="H6" s="49"/>
      <c r="I6" s="49"/>
      <c r="J6" s="49"/>
      <c r="K6" s="11"/>
    </row>
    <row r="7" spans="1:13" x14ac:dyDescent="0.2">
      <c r="A7" s="2" t="s">
        <v>7</v>
      </c>
      <c r="B7" s="6">
        <v>2649</v>
      </c>
      <c r="C7" s="6">
        <v>2606</v>
      </c>
      <c r="D7" s="6">
        <f>2*C7+B7</f>
        <v>7861</v>
      </c>
      <c r="G7" s="11"/>
      <c r="H7" s="49"/>
      <c r="I7" s="49"/>
      <c r="J7" s="49"/>
      <c r="K7" s="11"/>
    </row>
    <row r="8" spans="1:13" x14ac:dyDescent="0.2">
      <c r="A8" s="2" t="s">
        <v>9</v>
      </c>
      <c r="B8" s="6">
        <v>2931</v>
      </c>
      <c r="C8" s="6">
        <v>2722</v>
      </c>
      <c r="D8" s="6">
        <f>2*C8+B8</f>
        <v>8375</v>
      </c>
      <c r="F8" s="11"/>
      <c r="G8" s="11"/>
      <c r="H8" s="49"/>
      <c r="I8" s="49"/>
      <c r="J8" s="49"/>
      <c r="K8" s="11"/>
    </row>
    <row r="9" spans="1:13" x14ac:dyDescent="0.2">
      <c r="A9" s="2" t="s">
        <v>8</v>
      </c>
      <c r="B9" s="6">
        <v>3372</v>
      </c>
      <c r="C9" s="6">
        <v>2679</v>
      </c>
      <c r="D9" s="6">
        <f t="shared" ref="D9:D11" si="0">2*C9+B9</f>
        <v>8730</v>
      </c>
      <c r="F9" s="11"/>
      <c r="G9" s="12"/>
      <c r="H9" s="49"/>
      <c r="I9" s="49"/>
      <c r="J9" s="49"/>
      <c r="K9" s="11"/>
      <c r="L9" s="14"/>
      <c r="M9" s="14"/>
    </row>
    <row r="10" spans="1:13" x14ac:dyDescent="0.2">
      <c r="A10" s="8" t="s">
        <v>13</v>
      </c>
      <c r="B10" s="6">
        <v>3942</v>
      </c>
      <c r="C10" s="6">
        <v>2526</v>
      </c>
      <c r="D10" s="6">
        <f t="shared" si="0"/>
        <v>8994</v>
      </c>
      <c r="F10" s="11"/>
      <c r="G10" s="12"/>
      <c r="H10" s="49"/>
      <c r="I10" s="49"/>
      <c r="J10" s="49"/>
      <c r="K10" s="11"/>
      <c r="L10" s="14"/>
      <c r="M10" s="14"/>
    </row>
    <row r="11" spans="1:13" x14ac:dyDescent="0.2">
      <c r="A11" s="8" t="s">
        <v>23</v>
      </c>
      <c r="B11" s="6">
        <v>3939</v>
      </c>
      <c r="C11" s="6">
        <v>2489</v>
      </c>
      <c r="D11" s="6">
        <f t="shared" si="0"/>
        <v>8917</v>
      </c>
      <c r="F11" s="11"/>
      <c r="G11" s="12"/>
      <c r="H11" s="49"/>
      <c r="I11" s="49"/>
      <c r="J11" s="49"/>
      <c r="K11" s="11"/>
      <c r="L11" s="14"/>
      <c r="M11" s="14"/>
    </row>
    <row r="12" spans="1:13" ht="15" x14ac:dyDescent="0.2">
      <c r="A12" s="2" t="s">
        <v>25</v>
      </c>
      <c r="B12" s="44">
        <v>3697</v>
      </c>
      <c r="C12" s="44">
        <v>2608</v>
      </c>
      <c r="D12" s="44">
        <v>8913</v>
      </c>
      <c r="F12" s="11"/>
      <c r="G12" s="12"/>
      <c r="H12" s="12"/>
      <c r="I12" s="12"/>
      <c r="J12" s="11"/>
      <c r="K12" s="11"/>
      <c r="L12" s="14"/>
      <c r="M12" s="14"/>
    </row>
    <row r="13" spans="1:13" ht="15" x14ac:dyDescent="0.2">
      <c r="A13" s="2" t="s">
        <v>26</v>
      </c>
      <c r="B13" s="44">
        <v>3877</v>
      </c>
      <c r="C13" s="44">
        <v>3092</v>
      </c>
      <c r="D13" s="44">
        <v>10061</v>
      </c>
      <c r="F13" s="11"/>
      <c r="G13" s="11"/>
      <c r="H13" s="11"/>
      <c r="I13" s="11"/>
      <c r="J13" s="14"/>
      <c r="K13" s="14"/>
      <c r="L13" s="14"/>
      <c r="M13" s="14"/>
    </row>
    <row r="14" spans="1:13" x14ac:dyDescent="0.2">
      <c r="F14" s="11"/>
      <c r="G14" s="11"/>
      <c r="H14" s="11"/>
      <c r="I14" s="11"/>
      <c r="J14" s="14"/>
      <c r="K14" s="14"/>
      <c r="L14" s="14"/>
      <c r="M14" s="14"/>
    </row>
    <row r="15" spans="1:13" ht="15" thickBot="1" x14ac:dyDescent="0.25">
      <c r="J15" s="14"/>
      <c r="K15" s="14"/>
      <c r="L15" s="14"/>
      <c r="M15" s="14"/>
    </row>
    <row r="16" spans="1:13" ht="15.75" thickBot="1" x14ac:dyDescent="0.3">
      <c r="B16" s="25" t="s">
        <v>5</v>
      </c>
      <c r="C16" s="26"/>
      <c r="J16" s="14"/>
      <c r="K16" s="14"/>
      <c r="L16" s="14"/>
      <c r="M16" s="14"/>
    </row>
    <row r="17" spans="1:13" ht="15" thickBot="1" x14ac:dyDescent="0.25">
      <c r="A17" s="27" t="s">
        <v>10</v>
      </c>
      <c r="B17" s="28"/>
      <c r="C17" s="28"/>
      <c r="D17" s="29"/>
      <c r="J17" s="14"/>
      <c r="K17" s="14"/>
      <c r="L17" s="14"/>
      <c r="M17" s="14"/>
    </row>
    <row r="18" spans="1:13" x14ac:dyDescent="0.2">
      <c r="A18" s="10" t="s">
        <v>6</v>
      </c>
      <c r="B18" s="1" t="s">
        <v>11</v>
      </c>
      <c r="C18" s="1" t="s">
        <v>12</v>
      </c>
      <c r="D18" s="1" t="s">
        <v>3</v>
      </c>
    </row>
    <row r="19" spans="1:13" x14ac:dyDescent="0.2">
      <c r="A19" s="3" t="s">
        <v>7</v>
      </c>
      <c r="B19" s="42">
        <v>3032</v>
      </c>
      <c r="C19" s="42">
        <v>2401</v>
      </c>
      <c r="D19" s="42">
        <f t="shared" ref="D19:D23" si="1">2*C19+B19</f>
        <v>7834</v>
      </c>
    </row>
    <row r="20" spans="1:13" x14ac:dyDescent="0.2">
      <c r="A20" s="3" t="s">
        <v>9</v>
      </c>
      <c r="B20" s="42">
        <v>3710</v>
      </c>
      <c r="C20" s="42">
        <v>2853</v>
      </c>
      <c r="D20" s="42">
        <f t="shared" si="1"/>
        <v>9416</v>
      </c>
    </row>
    <row r="21" spans="1:13" x14ac:dyDescent="0.2">
      <c r="A21" s="3" t="s">
        <v>8</v>
      </c>
      <c r="B21" s="42">
        <v>3399</v>
      </c>
      <c r="C21" s="42">
        <v>2311</v>
      </c>
      <c r="D21" s="42">
        <f t="shared" si="1"/>
        <v>8021</v>
      </c>
    </row>
    <row r="22" spans="1:13" x14ac:dyDescent="0.2">
      <c r="A22" s="2" t="s">
        <v>13</v>
      </c>
      <c r="B22" s="42">
        <v>2874</v>
      </c>
      <c r="C22" s="42">
        <v>1239</v>
      </c>
      <c r="D22" s="42">
        <f t="shared" si="1"/>
        <v>5352</v>
      </c>
    </row>
    <row r="23" spans="1:13" x14ac:dyDescent="0.2">
      <c r="A23" s="3" t="s">
        <v>23</v>
      </c>
      <c r="B23" s="42">
        <v>3545</v>
      </c>
      <c r="C23" s="42">
        <v>2658</v>
      </c>
      <c r="D23" s="42">
        <f t="shared" si="1"/>
        <v>8861</v>
      </c>
    </row>
    <row r="24" spans="1:13" x14ac:dyDescent="0.2">
      <c r="A24" s="3" t="s">
        <v>25</v>
      </c>
      <c r="B24" s="46">
        <v>4067</v>
      </c>
      <c r="C24" s="46">
        <v>2931</v>
      </c>
      <c r="D24" s="46">
        <v>9929</v>
      </c>
    </row>
    <row r="25" spans="1:13" x14ac:dyDescent="0.2">
      <c r="A25" s="3" t="s">
        <v>26</v>
      </c>
      <c r="B25" s="46">
        <v>4399</v>
      </c>
      <c r="C25" s="46">
        <v>3472</v>
      </c>
      <c r="D25" s="46">
        <v>11343</v>
      </c>
    </row>
  </sheetData>
  <mergeCells count="4">
    <mergeCell ref="B4:C4"/>
    <mergeCell ref="A5:D5"/>
    <mergeCell ref="B16:C16"/>
    <mergeCell ref="A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FAC9-0C1E-454D-A635-BD406C597B43}">
  <dimension ref="A3:K14"/>
  <sheetViews>
    <sheetView workbookViewId="0">
      <selection activeCell="F5" sqref="F5"/>
    </sheetView>
  </sheetViews>
  <sheetFormatPr defaultRowHeight="14.25" x14ac:dyDescent="0.2"/>
  <cols>
    <col min="1" max="1" width="13.75" customWidth="1"/>
    <col min="2" max="2" width="14.375" customWidth="1"/>
    <col min="3" max="3" width="14.75" customWidth="1"/>
    <col min="4" max="4" width="16.75" customWidth="1"/>
  </cols>
  <sheetData>
    <row r="3" spans="1:11" ht="15" thickBot="1" x14ac:dyDescent="0.25"/>
    <row r="4" spans="1:11" ht="15.75" thickBot="1" x14ac:dyDescent="0.3">
      <c r="B4" s="25" t="s">
        <v>5</v>
      </c>
      <c r="C4" s="26"/>
      <c r="G4" s="11"/>
      <c r="H4" s="11"/>
      <c r="I4" s="11"/>
      <c r="J4" s="11"/>
      <c r="K4" s="11"/>
    </row>
    <row r="5" spans="1:11" ht="15" thickBot="1" x14ac:dyDescent="0.25">
      <c r="A5" s="27" t="s">
        <v>0</v>
      </c>
      <c r="B5" s="28"/>
      <c r="C5" s="28"/>
      <c r="D5" s="29"/>
      <c r="G5" s="11"/>
      <c r="H5" s="11"/>
      <c r="I5" s="11"/>
      <c r="J5" s="11"/>
      <c r="K5" s="11"/>
    </row>
    <row r="6" spans="1:11" ht="22.5" x14ac:dyDescent="0.2">
      <c r="A6" s="4" t="s">
        <v>6</v>
      </c>
      <c r="B6" s="1" t="s">
        <v>1</v>
      </c>
      <c r="C6" s="1" t="s">
        <v>2</v>
      </c>
      <c r="D6" s="1" t="s">
        <v>3</v>
      </c>
      <c r="G6" s="11"/>
      <c r="H6" s="11"/>
      <c r="I6" s="48"/>
      <c r="J6" s="48"/>
      <c r="K6" s="11"/>
    </row>
    <row r="7" spans="1:11" x14ac:dyDescent="0.2">
      <c r="A7" s="3" t="s">
        <v>7</v>
      </c>
      <c r="B7" s="50">
        <v>10402</v>
      </c>
      <c r="C7" s="50">
        <v>13802</v>
      </c>
      <c r="D7" s="50">
        <v>38006</v>
      </c>
      <c r="G7" s="11"/>
      <c r="H7" s="11"/>
      <c r="I7" s="48"/>
      <c r="J7" s="48"/>
      <c r="K7" s="11"/>
    </row>
    <row r="8" spans="1:11" x14ac:dyDescent="0.2">
      <c r="A8" s="3" t="s">
        <v>9</v>
      </c>
      <c r="B8" s="50">
        <v>9023</v>
      </c>
      <c r="C8" s="50">
        <v>12494</v>
      </c>
      <c r="D8" s="50">
        <v>34011</v>
      </c>
      <c r="G8" s="11"/>
      <c r="H8" s="11"/>
      <c r="I8" s="48"/>
      <c r="J8" s="48"/>
      <c r="K8" s="11"/>
    </row>
    <row r="9" spans="1:11" x14ac:dyDescent="0.2">
      <c r="A9" s="3" t="s">
        <v>8</v>
      </c>
      <c r="B9" s="50">
        <v>7443</v>
      </c>
      <c r="C9" s="50">
        <v>9351</v>
      </c>
      <c r="D9" s="50">
        <v>26145</v>
      </c>
      <c r="G9" s="11"/>
      <c r="H9" s="11"/>
      <c r="I9" s="48"/>
      <c r="J9" s="48"/>
      <c r="K9" s="11"/>
    </row>
    <row r="10" spans="1:11" ht="15" x14ac:dyDescent="0.2">
      <c r="A10" s="3" t="s">
        <v>13</v>
      </c>
      <c r="B10" s="38">
        <v>9016</v>
      </c>
      <c r="C10" s="38">
        <v>14553</v>
      </c>
      <c r="D10" s="38">
        <v>38122</v>
      </c>
      <c r="G10" s="11"/>
      <c r="H10" s="11"/>
      <c r="I10" s="48"/>
      <c r="J10" s="48"/>
      <c r="K10" s="11"/>
    </row>
    <row r="11" spans="1:11" ht="15" x14ac:dyDescent="0.2">
      <c r="A11" s="3" t="s">
        <v>23</v>
      </c>
      <c r="B11" s="38">
        <v>8873</v>
      </c>
      <c r="C11" s="38">
        <v>13205</v>
      </c>
      <c r="D11" s="38">
        <v>35283</v>
      </c>
      <c r="G11" s="11"/>
      <c r="H11" s="11"/>
      <c r="I11" s="48"/>
      <c r="J11" s="48"/>
      <c r="K11" s="11"/>
    </row>
    <row r="12" spans="1:11" x14ac:dyDescent="0.2">
      <c r="A12" s="3" t="s">
        <v>25</v>
      </c>
      <c r="B12" s="46">
        <v>7599</v>
      </c>
      <c r="C12" s="46">
        <v>12017</v>
      </c>
      <c r="D12" s="46">
        <v>31633</v>
      </c>
      <c r="G12" s="11"/>
      <c r="H12" s="11"/>
      <c r="I12" s="48"/>
      <c r="J12" s="48"/>
      <c r="K12" s="11"/>
    </row>
    <row r="13" spans="1:11" x14ac:dyDescent="0.2">
      <c r="A13" s="3" t="s">
        <v>26</v>
      </c>
      <c r="B13" s="46">
        <v>10068</v>
      </c>
      <c r="C13" s="46">
        <v>13878</v>
      </c>
      <c r="D13" s="46">
        <v>37824</v>
      </c>
      <c r="G13" s="11"/>
      <c r="H13" s="11"/>
      <c r="I13" s="48"/>
      <c r="J13" s="48"/>
      <c r="K13" s="11"/>
    </row>
    <row r="14" spans="1:11" x14ac:dyDescent="0.2">
      <c r="G14" s="11"/>
      <c r="H14" s="11"/>
      <c r="I14" s="11"/>
      <c r="J14" s="11"/>
      <c r="K14" s="11"/>
    </row>
  </sheetData>
  <mergeCells count="2">
    <mergeCell ref="B4:C4"/>
    <mergeCell ref="A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CD6A-42FB-4730-9217-4D27A637AE84}">
  <dimension ref="A4:D33"/>
  <sheetViews>
    <sheetView workbookViewId="0">
      <selection activeCell="C23" sqref="C23"/>
    </sheetView>
  </sheetViews>
  <sheetFormatPr defaultRowHeight="14.25" x14ac:dyDescent="0.2"/>
  <cols>
    <col min="1" max="1" width="15.875" customWidth="1"/>
    <col min="2" max="2" width="14.625" customWidth="1"/>
    <col min="3" max="3" width="14.25" customWidth="1"/>
    <col min="4" max="4" width="12.75" customWidth="1"/>
  </cols>
  <sheetData>
    <row r="4" spans="1:4" ht="15" thickBot="1" x14ac:dyDescent="0.25"/>
    <row r="5" spans="1:4" ht="15.75" thickBot="1" x14ac:dyDescent="0.3">
      <c r="B5" s="25" t="s">
        <v>5</v>
      </c>
      <c r="C5" s="26"/>
    </row>
    <row r="6" spans="1:4" ht="15" thickBot="1" x14ac:dyDescent="0.25">
      <c r="A6" s="27" t="s">
        <v>10</v>
      </c>
      <c r="B6" s="28"/>
      <c r="C6" s="28"/>
      <c r="D6" s="29"/>
    </row>
    <row r="7" spans="1:4" x14ac:dyDescent="0.2">
      <c r="A7" s="4" t="s">
        <v>6</v>
      </c>
      <c r="B7" s="1" t="s">
        <v>11</v>
      </c>
      <c r="C7" s="1" t="s">
        <v>12</v>
      </c>
      <c r="D7" s="1" t="s">
        <v>3</v>
      </c>
    </row>
    <row r="8" spans="1:4" ht="15" x14ac:dyDescent="0.2">
      <c r="A8" s="3" t="s">
        <v>7</v>
      </c>
      <c r="B8" s="43">
        <v>3032</v>
      </c>
      <c r="C8" s="43">
        <v>2401</v>
      </c>
      <c r="D8" s="43">
        <v>7834</v>
      </c>
    </row>
    <row r="9" spans="1:4" ht="15" x14ac:dyDescent="0.2">
      <c r="A9" s="3" t="s">
        <v>9</v>
      </c>
      <c r="B9" s="43">
        <v>3710</v>
      </c>
      <c r="C9" s="43">
        <v>2853</v>
      </c>
      <c r="D9" s="43">
        <v>9416</v>
      </c>
    </row>
    <row r="10" spans="1:4" ht="15" x14ac:dyDescent="0.2">
      <c r="A10" s="3" t="s">
        <v>8</v>
      </c>
      <c r="B10" s="43">
        <v>3399</v>
      </c>
      <c r="C10" s="43">
        <v>2311</v>
      </c>
      <c r="D10" s="43">
        <v>8021</v>
      </c>
    </row>
    <row r="11" spans="1:4" ht="15" x14ac:dyDescent="0.2">
      <c r="A11" s="2" t="s">
        <v>13</v>
      </c>
      <c r="B11" s="41">
        <v>2874</v>
      </c>
      <c r="C11" s="41">
        <v>1239</v>
      </c>
      <c r="D11" s="41">
        <f t="shared" ref="D11:D12" si="0">2*C11+B11</f>
        <v>5352</v>
      </c>
    </row>
    <row r="12" spans="1:4" x14ac:dyDescent="0.2">
      <c r="A12" s="3" t="s">
        <v>23</v>
      </c>
      <c r="B12" s="42">
        <v>3545</v>
      </c>
      <c r="C12" s="42">
        <v>2658</v>
      </c>
      <c r="D12" s="42">
        <f t="shared" si="0"/>
        <v>8861</v>
      </c>
    </row>
    <row r="13" spans="1:4" x14ac:dyDescent="0.2">
      <c r="A13" s="3" t="s">
        <v>25</v>
      </c>
      <c r="B13" s="46">
        <v>4067</v>
      </c>
      <c r="C13" s="46">
        <v>2931</v>
      </c>
      <c r="D13" s="46">
        <v>9929</v>
      </c>
    </row>
    <row r="14" spans="1:4" x14ac:dyDescent="0.2">
      <c r="A14" s="3" t="s">
        <v>26</v>
      </c>
      <c r="B14" s="46">
        <v>4399</v>
      </c>
      <c r="C14" s="46">
        <v>3472</v>
      </c>
      <c r="D14" s="46">
        <v>11343</v>
      </c>
    </row>
    <row r="15" spans="1:4" x14ac:dyDescent="0.2">
      <c r="B15" s="47"/>
      <c r="C15" s="47"/>
      <c r="D15" s="47"/>
    </row>
    <row r="23" spans="1:4" x14ac:dyDescent="0.2">
      <c r="A23" s="11"/>
      <c r="B23" s="48"/>
      <c r="C23" s="48"/>
      <c r="D23" s="11"/>
    </row>
    <row r="24" spans="1:4" x14ac:dyDescent="0.2">
      <c r="A24" s="11"/>
      <c r="B24" s="48"/>
      <c r="C24" s="48"/>
      <c r="D24" s="11"/>
    </row>
    <row r="25" spans="1:4" x14ac:dyDescent="0.2">
      <c r="A25" s="11"/>
      <c r="B25" s="48"/>
      <c r="C25" s="48"/>
      <c r="D25" s="45"/>
    </row>
    <row r="26" spans="1:4" x14ac:dyDescent="0.2">
      <c r="A26" s="11"/>
      <c r="B26" s="11"/>
      <c r="C26" s="48"/>
      <c r="D26" s="48"/>
    </row>
    <row r="27" spans="1:4" x14ac:dyDescent="0.2">
      <c r="B27" s="11"/>
      <c r="C27" s="48"/>
      <c r="D27" s="48"/>
    </row>
    <row r="28" spans="1:4" x14ac:dyDescent="0.2">
      <c r="B28" s="11"/>
      <c r="C28" s="48"/>
      <c r="D28" s="48"/>
    </row>
    <row r="29" spans="1:4" x14ac:dyDescent="0.2">
      <c r="B29" s="11"/>
      <c r="C29" s="48"/>
      <c r="D29" s="48"/>
    </row>
    <row r="30" spans="1:4" x14ac:dyDescent="0.2">
      <c r="B30" s="11"/>
      <c r="C30" s="48"/>
      <c r="D30" s="48"/>
    </row>
    <row r="31" spans="1:4" x14ac:dyDescent="0.2">
      <c r="B31" s="11"/>
      <c r="C31" s="48"/>
      <c r="D31" s="48"/>
    </row>
    <row r="32" spans="1:4" x14ac:dyDescent="0.2">
      <c r="B32" s="11"/>
      <c r="C32" s="48"/>
      <c r="D32" s="48"/>
    </row>
    <row r="33" spans="2:4" x14ac:dyDescent="0.2">
      <c r="B33" s="11"/>
      <c r="C33" s="48"/>
      <c r="D33" s="48"/>
    </row>
  </sheetData>
  <mergeCells count="2">
    <mergeCell ref="B5:C5"/>
    <mergeCell ref="A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1BA4-C439-4896-B0D5-7E5F5C401F47}">
  <dimension ref="A3:C30"/>
  <sheetViews>
    <sheetView workbookViewId="0">
      <selection activeCell="R17" sqref="R17"/>
    </sheetView>
  </sheetViews>
  <sheetFormatPr defaultRowHeight="14.25" x14ac:dyDescent="0.2"/>
  <cols>
    <col min="1" max="1" width="8" customWidth="1"/>
    <col min="2" max="2" width="20.25" customWidth="1"/>
    <col min="3" max="3" width="20.125" customWidth="1"/>
  </cols>
  <sheetData>
    <row r="3" spans="1:3" x14ac:dyDescent="0.2">
      <c r="A3" s="30" t="s">
        <v>14</v>
      </c>
      <c r="B3" s="31"/>
      <c r="C3" s="31"/>
    </row>
    <row r="4" spans="1:3" s="14" customFormat="1" ht="15.75" customHeight="1" x14ac:dyDescent="0.2">
      <c r="A4" s="15"/>
      <c r="B4" s="32" t="s">
        <v>15</v>
      </c>
      <c r="C4" s="33"/>
    </row>
    <row r="5" spans="1:3" x14ac:dyDescent="0.2">
      <c r="A5" s="16" t="s">
        <v>6</v>
      </c>
      <c r="B5" s="17">
        <v>2019</v>
      </c>
      <c r="C5" s="18">
        <v>2020</v>
      </c>
    </row>
    <row r="6" spans="1:3" ht="20.25" customHeight="1" x14ac:dyDescent="0.2">
      <c r="A6" s="19" t="s">
        <v>16</v>
      </c>
      <c r="B6" s="20">
        <v>67494</v>
      </c>
      <c r="C6" s="37">
        <v>73350</v>
      </c>
    </row>
    <row r="7" spans="1:3" ht="21" customHeight="1" x14ac:dyDescent="0.2">
      <c r="A7" s="13" t="s">
        <v>17</v>
      </c>
      <c r="B7" s="20">
        <v>58481</v>
      </c>
      <c r="C7" s="37">
        <v>68764</v>
      </c>
    </row>
    <row r="8" spans="1:3" ht="19.5" customHeight="1" x14ac:dyDescent="0.2">
      <c r="A8" s="13" t="s">
        <v>18</v>
      </c>
      <c r="B8" s="20">
        <v>51855</v>
      </c>
      <c r="C8" s="37">
        <v>50403</v>
      </c>
    </row>
    <row r="9" spans="1:3" ht="18" customHeight="1" x14ac:dyDescent="0.2">
      <c r="A9" s="13" t="s">
        <v>19</v>
      </c>
      <c r="B9" s="20">
        <v>62951</v>
      </c>
      <c r="C9" s="37">
        <v>65731</v>
      </c>
    </row>
    <row r="10" spans="1:3" ht="15" x14ac:dyDescent="0.2">
      <c r="A10" s="13" t="s">
        <v>24</v>
      </c>
      <c r="B10" s="40">
        <v>75855</v>
      </c>
      <c r="C10" s="35">
        <v>70828</v>
      </c>
    </row>
    <row r="11" spans="1:3" ht="15" x14ac:dyDescent="0.2">
      <c r="A11" s="13" t="s">
        <v>25</v>
      </c>
      <c r="B11" s="40">
        <v>64458</v>
      </c>
      <c r="C11" s="35">
        <v>66115</v>
      </c>
    </row>
    <row r="12" spans="1:3" ht="15" x14ac:dyDescent="0.2">
      <c r="A12" s="13" t="s">
        <v>26</v>
      </c>
      <c r="B12" s="40">
        <v>72007</v>
      </c>
      <c r="C12" s="35">
        <v>76122</v>
      </c>
    </row>
    <row r="20" spans="1:3" x14ac:dyDescent="0.2">
      <c r="A20" s="11"/>
      <c r="B20" s="11"/>
      <c r="C20" s="11"/>
    </row>
    <row r="21" spans="1:3" x14ac:dyDescent="0.2">
      <c r="A21" s="11"/>
      <c r="B21" s="11"/>
      <c r="C21" s="11"/>
    </row>
    <row r="22" spans="1:3" x14ac:dyDescent="0.2">
      <c r="A22" s="11"/>
      <c r="B22" s="36"/>
      <c r="C22" s="36"/>
    </row>
    <row r="23" spans="1:3" x14ac:dyDescent="0.2">
      <c r="A23" s="11"/>
      <c r="B23" s="36"/>
      <c r="C23" s="36"/>
    </row>
    <row r="24" spans="1:3" x14ac:dyDescent="0.2">
      <c r="A24" s="11"/>
      <c r="B24" s="36"/>
      <c r="C24" s="36"/>
    </row>
    <row r="25" spans="1:3" x14ac:dyDescent="0.2">
      <c r="A25" s="11"/>
      <c r="B25" s="36"/>
      <c r="C25" s="36"/>
    </row>
    <row r="26" spans="1:3" x14ac:dyDescent="0.2">
      <c r="A26" s="11"/>
      <c r="B26" s="36"/>
      <c r="C26" s="36"/>
    </row>
    <row r="27" spans="1:3" x14ac:dyDescent="0.2">
      <c r="A27" s="11"/>
      <c r="B27" s="36"/>
      <c r="C27" s="36"/>
    </row>
    <row r="28" spans="1:3" x14ac:dyDescent="0.2">
      <c r="A28" s="11"/>
      <c r="B28" s="36"/>
      <c r="C28" s="36"/>
    </row>
    <row r="29" spans="1:3" x14ac:dyDescent="0.2">
      <c r="A29" s="11"/>
      <c r="B29" s="11"/>
      <c r="C29" s="11"/>
    </row>
    <row r="30" spans="1:3" x14ac:dyDescent="0.2">
      <c r="A30" s="11"/>
      <c r="B30" s="11"/>
      <c r="C30" s="11"/>
    </row>
  </sheetData>
  <mergeCells count="2">
    <mergeCell ref="A3:C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4013-9CBC-4D6A-B5AF-BC0C92222DA6}">
  <dimension ref="A3:R25"/>
  <sheetViews>
    <sheetView workbookViewId="0">
      <selection activeCell="P19" sqref="P19"/>
    </sheetView>
  </sheetViews>
  <sheetFormatPr defaultRowHeight="14.25" x14ac:dyDescent="0.2"/>
  <cols>
    <col min="1" max="1" width="9" customWidth="1"/>
    <col min="2" max="2" width="16.375" customWidth="1"/>
    <col min="3" max="3" width="20.25" customWidth="1"/>
  </cols>
  <sheetData>
    <row r="3" spans="1:3" x14ac:dyDescent="0.2">
      <c r="A3" s="34" t="s">
        <v>20</v>
      </c>
      <c r="B3" s="34"/>
      <c r="C3" s="34"/>
    </row>
    <row r="4" spans="1:3" x14ac:dyDescent="0.2">
      <c r="A4" s="15"/>
      <c r="B4" s="32" t="s">
        <v>15</v>
      </c>
      <c r="C4" s="33"/>
    </row>
    <row r="5" spans="1:3" x14ac:dyDescent="0.2">
      <c r="A5" s="16" t="s">
        <v>6</v>
      </c>
      <c r="B5" s="17" t="s">
        <v>21</v>
      </c>
      <c r="C5" s="18" t="s">
        <v>22</v>
      </c>
    </row>
    <row r="6" spans="1:3" ht="15" x14ac:dyDescent="0.2">
      <c r="A6" s="19" t="s">
        <v>16</v>
      </c>
      <c r="B6" s="21">
        <v>934</v>
      </c>
      <c r="C6" s="39">
        <v>1834</v>
      </c>
    </row>
    <row r="7" spans="1:3" ht="15" x14ac:dyDescent="0.2">
      <c r="A7" s="13" t="s">
        <v>17</v>
      </c>
      <c r="B7" s="21">
        <v>807</v>
      </c>
      <c r="C7" s="39">
        <v>1192</v>
      </c>
    </row>
    <row r="8" spans="1:3" ht="15" x14ac:dyDescent="0.2">
      <c r="A8" s="13" t="s">
        <v>18</v>
      </c>
      <c r="B8" s="21">
        <v>781</v>
      </c>
      <c r="C8" s="39">
        <v>1336</v>
      </c>
    </row>
    <row r="9" spans="1:3" ht="15" x14ac:dyDescent="0.2">
      <c r="A9" s="13" t="s">
        <v>19</v>
      </c>
      <c r="B9" s="21">
        <v>921</v>
      </c>
      <c r="C9" s="39">
        <v>1435</v>
      </c>
    </row>
    <row r="10" spans="1:3" ht="15" x14ac:dyDescent="0.2">
      <c r="A10" s="13" t="s">
        <v>24</v>
      </c>
      <c r="B10" s="22">
        <v>1248</v>
      </c>
      <c r="C10" s="38">
        <v>1909</v>
      </c>
    </row>
    <row r="11" spans="1:3" ht="15" x14ac:dyDescent="0.2">
      <c r="A11" s="13" t="s">
        <v>25</v>
      </c>
      <c r="B11" s="22">
        <v>1049</v>
      </c>
      <c r="C11" s="38">
        <v>1475</v>
      </c>
    </row>
    <row r="12" spans="1:3" ht="15" x14ac:dyDescent="0.2">
      <c r="A12" s="13" t="s">
        <v>26</v>
      </c>
      <c r="B12" s="22">
        <v>1060</v>
      </c>
      <c r="C12" s="38">
        <v>1343</v>
      </c>
    </row>
    <row r="17" spans="11:18" x14ac:dyDescent="0.2">
      <c r="O17" s="14"/>
      <c r="P17" s="14"/>
      <c r="Q17" s="14"/>
      <c r="R17" s="14"/>
    </row>
    <row r="18" spans="11:18" x14ac:dyDescent="0.2">
      <c r="O18" s="14"/>
      <c r="P18" s="14"/>
      <c r="Q18" s="14"/>
      <c r="R18" s="14"/>
    </row>
    <row r="19" spans="11:18" x14ac:dyDescent="0.2">
      <c r="O19" s="14"/>
      <c r="P19" s="14"/>
      <c r="Q19" s="14"/>
      <c r="R19" s="14"/>
    </row>
    <row r="20" spans="11:18" x14ac:dyDescent="0.2">
      <c r="K20" s="14"/>
      <c r="L20" s="14"/>
      <c r="M20" s="14"/>
      <c r="N20" s="14"/>
    </row>
    <row r="21" spans="11:18" x14ac:dyDescent="0.2">
      <c r="K21" s="14"/>
      <c r="L21" s="14"/>
      <c r="M21" s="14"/>
      <c r="N21" s="14"/>
    </row>
    <row r="22" spans="11:18" x14ac:dyDescent="0.2">
      <c r="K22" s="14"/>
      <c r="L22" s="14"/>
      <c r="M22" s="14"/>
      <c r="N22" s="14"/>
    </row>
    <row r="23" spans="11:18" x14ac:dyDescent="0.2">
      <c r="K23" s="14"/>
      <c r="L23" s="14"/>
      <c r="M23" s="14"/>
      <c r="N23" s="14"/>
    </row>
    <row r="24" spans="11:18" x14ac:dyDescent="0.2">
      <c r="K24" s="14"/>
      <c r="L24" s="14"/>
      <c r="M24" s="14"/>
      <c r="N24" s="14"/>
    </row>
    <row r="25" spans="11:18" x14ac:dyDescent="0.2">
      <c r="K25" s="14"/>
      <c r="L25" s="14"/>
      <c r="M25" s="14"/>
      <c r="N25" s="14"/>
    </row>
  </sheetData>
  <mergeCells count="2">
    <mergeCell ref="A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Imports comparison</vt:lpstr>
      <vt:lpstr>Exports comparison</vt:lpstr>
      <vt:lpstr>2020 ACT Import</vt:lpstr>
      <vt:lpstr>2020 ACT Export</vt:lpstr>
      <vt:lpstr>Monthly</vt:lpstr>
      <vt:lpstr>Intransit TEUS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2020-08-05T08:00:11Z</dcterms:modified>
</cp:coreProperties>
</file>